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M:\Bids and Specs, Informal\2024 Informal Bids\PS24-0284N - Wynoochee Office HVAC\"/>
    </mc:Choice>
  </mc:AlternateContent>
  <xr:revisionPtr revIDLastSave="0" documentId="13_ncr:1_{D5C075A2-719B-467D-8FD7-FD0AD5F066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ab - Single Schedul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5" l="1"/>
  <c r="E5" i="5"/>
  <c r="E6" i="5"/>
  <c r="E7" i="5"/>
  <c r="E8" i="5"/>
  <c r="E9" i="5"/>
  <c r="I9" i="5"/>
  <c r="G9" i="5"/>
  <c r="G8" i="5"/>
  <c r="I7" i="5"/>
  <c r="G7" i="5"/>
  <c r="I6" i="5"/>
  <c r="G6" i="5"/>
  <c r="I5" i="5"/>
  <c r="G5" i="5"/>
  <c r="G10" i="5" l="1"/>
  <c r="E10" i="5" l="1"/>
</calcChain>
</file>

<file path=xl/sharedStrings.xml><?xml version="1.0" encoding="utf-8"?>
<sst xmlns="http://schemas.openxmlformats.org/spreadsheetml/2006/main" count="25" uniqueCount="21">
  <si>
    <t>Item #</t>
  </si>
  <si>
    <t>Description</t>
  </si>
  <si>
    <t>Quantity</t>
  </si>
  <si>
    <t>Unit Price</t>
  </si>
  <si>
    <t>Amount</t>
  </si>
  <si>
    <t>Base Bid = Subtotal</t>
  </si>
  <si>
    <t>BID#</t>
  </si>
  <si>
    <t>PS24-0284N</t>
  </si>
  <si>
    <t>1</t>
  </si>
  <si>
    <t>2</t>
  </si>
  <si>
    <t>3</t>
  </si>
  <si>
    <t>4</t>
  </si>
  <si>
    <t>5</t>
  </si>
  <si>
    <t>Mob/Demob</t>
  </si>
  <si>
    <t>HVAC System installed</t>
  </si>
  <si>
    <t>Electrical System installed</t>
  </si>
  <si>
    <t>Electical Panels Replaced</t>
  </si>
  <si>
    <t>Force Account</t>
  </si>
  <si>
    <t>APEX Mechanical</t>
  </si>
  <si>
    <t>Elite Mechanical Services</t>
  </si>
  <si>
    <t xml:space="preserve">Capital Heating &amp; Cooling*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</si>
</sst>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sz val="6"/>
      <name val="Univers (WN)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Helv"/>
    </font>
    <font>
      <b/>
      <sz val="12"/>
      <name val="Dutch801 BT"/>
    </font>
    <font>
      <b/>
      <sz val="10"/>
      <name val="Dutch801 B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39" fontId="8" fillId="0" borderId="0" applyAlignment="0" applyProtection="0"/>
    <xf numFmtId="0" fontId="1" fillId="0" borderId="0"/>
    <xf numFmtId="44" fontId="3" fillId="0" borderId="0" applyFont="0" applyFill="0" applyBorder="0" applyAlignment="0" applyProtection="0"/>
    <xf numFmtId="39" fontId="3" fillId="0" borderId="0" applyAlignment="0" applyProtection="0"/>
    <xf numFmtId="0" fontId="10" fillId="0" borderId="0"/>
    <xf numFmtId="0" fontId="1" fillId="0" borderId="0"/>
    <xf numFmtId="39" fontId="3" fillId="0" borderId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39" fontId="8" fillId="0" borderId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" fontId="12" fillId="0" borderId="0">
      <alignment horizontal="center"/>
    </xf>
    <xf numFmtId="4" fontId="13" fillId="0" borderId="0">
      <alignment horizontal="center"/>
    </xf>
    <xf numFmtId="9" fontId="8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3" fillId="0" borderId="1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Alignment="1" applyProtection="1">
      <alignment horizontal="right"/>
    </xf>
    <xf numFmtId="8" fontId="4" fillId="0" borderId="2" xfId="0" applyNumberFormat="1" applyFont="1" applyFill="1" applyBorder="1" applyAlignment="1" applyProtection="1">
      <alignment horizontal="center" vertical="center"/>
    </xf>
    <xf numFmtId="164" fontId="4" fillId="0" borderId="9" xfId="0" applyNumberFormat="1" applyFont="1" applyFill="1" applyBorder="1" applyAlignment="1" applyProtection="1">
      <alignment horizontal="center" vertical="center" wrapText="1"/>
    </xf>
    <xf numFmtId="7" fontId="7" fillId="0" borderId="7" xfId="0" applyNumberFormat="1" applyFont="1" applyFill="1" applyBorder="1"/>
    <xf numFmtId="164" fontId="3" fillId="0" borderId="7" xfId="0" applyNumberFormat="1" applyFont="1" applyFill="1" applyBorder="1"/>
    <xf numFmtId="0" fontId="5" fillId="0" borderId="8" xfId="0" applyFont="1" applyBorder="1"/>
    <xf numFmtId="0" fontId="5" fillId="0" borderId="8" xfId="0" applyFont="1" applyFill="1" applyBorder="1"/>
    <xf numFmtId="164" fontId="6" fillId="0" borderId="8" xfId="0" applyNumberFormat="1" applyFont="1" applyFill="1" applyBorder="1"/>
    <xf numFmtId="39" fontId="9" fillId="0" borderId="10" xfId="14" applyFont="1" applyFill="1" applyBorder="1" applyAlignment="1">
      <alignment horizontal="left" wrapText="1"/>
    </xf>
    <xf numFmtId="49" fontId="9" fillId="0" borderId="11" xfId="4" quotePrefix="1" applyNumberFormat="1" applyFont="1" applyFill="1" applyBorder="1" applyAlignment="1">
      <alignment horizontal="left" vertical="top"/>
    </xf>
    <xf numFmtId="164" fontId="7" fillId="0" borderId="7" xfId="0" applyNumberFormat="1" applyFont="1" applyFill="1" applyBorder="1"/>
    <xf numFmtId="3" fontId="3" fillId="0" borderId="0" xfId="0" applyNumberFormat="1" applyFont="1" applyFill="1" applyBorder="1"/>
    <xf numFmtId="0" fontId="6" fillId="0" borderId="8" xfId="0" applyFont="1" applyBorder="1" applyAlignment="1">
      <alignment horizontal="right"/>
    </xf>
    <xf numFmtId="0" fontId="3" fillId="0" borderId="12" xfId="0" applyFont="1" applyBorder="1" applyProtection="1"/>
    <xf numFmtId="0" fontId="3" fillId="0" borderId="0" xfId="0" applyFont="1" applyBorder="1" applyProtection="1"/>
    <xf numFmtId="0" fontId="3" fillId="0" borderId="13" xfId="0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center" vertical="center"/>
    </xf>
    <xf numFmtId="0" fontId="4" fillId="0" borderId="7" xfId="0" quotePrefix="1" applyFont="1" applyBorder="1" applyAlignment="1" applyProtection="1">
      <alignment vertical="center" wrapText="1"/>
    </xf>
    <xf numFmtId="49" fontId="9" fillId="0" borderId="14" xfId="4" quotePrefix="1" applyNumberFormat="1" applyFont="1" applyFill="1" applyBorder="1" applyAlignment="1">
      <alignment horizontal="left" vertical="top"/>
    </xf>
    <xf numFmtId="39" fontId="9" fillId="0" borderId="15" xfId="14" applyFont="1" applyFill="1" applyBorder="1" applyAlignment="1">
      <alignment horizontal="left" wrapText="1"/>
    </xf>
    <xf numFmtId="7" fontId="7" fillId="0" borderId="7" xfId="0" applyNumberFormat="1" applyFont="1" applyBorder="1"/>
    <xf numFmtId="8" fontId="3" fillId="0" borderId="4" xfId="0" applyNumberFormat="1" applyFont="1" applyFill="1" applyBorder="1" applyAlignment="1" applyProtection="1">
      <alignment horizontal="center" vertical="center"/>
    </xf>
    <xf numFmtId="8" fontId="3" fillId="0" borderId="3" xfId="0" applyNumberFormat="1" applyFont="1" applyFill="1" applyBorder="1" applyAlignment="1" applyProtection="1">
      <alignment horizontal="center" vertical="center"/>
    </xf>
    <xf numFmtId="8" fontId="3" fillId="0" borderId="6" xfId="0" applyNumberFormat="1" applyFont="1" applyFill="1" applyBorder="1" applyAlignment="1" applyProtection="1">
      <alignment horizontal="center" vertical="center"/>
    </xf>
    <xf numFmtId="8" fontId="3" fillId="0" borderId="5" xfId="0" applyNumberFormat="1" applyFont="1" applyFill="1" applyBorder="1" applyAlignment="1" applyProtection="1">
      <alignment horizontal="center" vertical="center"/>
    </xf>
    <xf numFmtId="8" fontId="3" fillId="2" borderId="4" xfId="0" applyNumberFormat="1" applyFont="1" applyFill="1" applyBorder="1" applyAlignment="1" applyProtection="1">
      <alignment horizontal="center" vertical="center" wrapText="1"/>
    </xf>
    <xf numFmtId="8" fontId="3" fillId="2" borderId="3" xfId="0" applyNumberFormat="1" applyFont="1" applyFill="1" applyBorder="1" applyAlignment="1" applyProtection="1">
      <alignment horizontal="center" vertical="center" wrapText="1"/>
    </xf>
    <xf numFmtId="8" fontId="3" fillId="2" borderId="6" xfId="0" applyNumberFormat="1" applyFont="1" applyFill="1" applyBorder="1" applyAlignment="1" applyProtection="1">
      <alignment horizontal="center" vertical="center" wrapText="1"/>
    </xf>
    <xf numFmtId="8" fontId="3" fillId="2" borderId="5" xfId="0" applyNumberFormat="1" applyFont="1" applyFill="1" applyBorder="1" applyAlignment="1" applyProtection="1">
      <alignment horizontal="center" vertical="center" wrapText="1"/>
    </xf>
  </cellXfs>
  <cellStyles count="23">
    <cellStyle name="Comma 2" xfId="17" xr:uid="{00000000-0005-0000-0000-000000000000}"/>
    <cellStyle name="Currency 2" xfId="5" xr:uid="{00000000-0005-0000-0000-000001000000}"/>
    <cellStyle name="Currency 3" xfId="18" xr:uid="{00000000-0005-0000-0000-000002000000}"/>
    <cellStyle name="head" xfId="19" xr:uid="{00000000-0005-0000-0000-000003000000}"/>
    <cellStyle name="Normal" xfId="0" builtinId="0"/>
    <cellStyle name="Normal 2" xfId="6" xr:uid="{00000000-0005-0000-0000-000005000000}"/>
    <cellStyle name="Normal 2 2" xfId="7" xr:uid="{00000000-0005-0000-0000-000006000000}"/>
    <cellStyle name="Normal 2 2 2" xfId="8" xr:uid="{00000000-0005-0000-0000-000007000000}"/>
    <cellStyle name="Normal 2 3" xfId="9" xr:uid="{00000000-0005-0000-0000-000008000000}"/>
    <cellStyle name="Normal 2 4" xfId="4" xr:uid="{00000000-0005-0000-0000-000009000000}"/>
    <cellStyle name="Normal 2 4 2" xfId="10" xr:uid="{00000000-0005-0000-0000-00000A000000}"/>
    <cellStyle name="Normal 2 4 3" xfId="2" xr:uid="{00000000-0005-0000-0000-00000B000000}"/>
    <cellStyle name="Normal 3" xfId="11" xr:uid="{00000000-0005-0000-0000-00000C000000}"/>
    <cellStyle name="Normal 4" xfId="12" xr:uid="{00000000-0005-0000-0000-00000D000000}"/>
    <cellStyle name="Normal 5" xfId="13" xr:uid="{00000000-0005-0000-0000-00000E000000}"/>
    <cellStyle name="Normal 5 2" xfId="1" xr:uid="{00000000-0005-0000-0000-00000F000000}"/>
    <cellStyle name="Normal 6" xfId="14" xr:uid="{00000000-0005-0000-0000-000010000000}"/>
    <cellStyle name="Normal 7" xfId="22" xr:uid="{00000000-0005-0000-0000-000011000000}"/>
    <cellStyle name="Normal 8" xfId="3" xr:uid="{00000000-0005-0000-0000-000012000000}"/>
    <cellStyle name="Percent 2" xfId="15" xr:uid="{00000000-0005-0000-0000-000013000000}"/>
    <cellStyle name="Percent 3" xfId="16" xr:uid="{00000000-0005-0000-0000-000014000000}"/>
    <cellStyle name="Percent 4" xfId="21" xr:uid="{00000000-0005-0000-0000-000015000000}"/>
    <cellStyle name="SUBHEAD" xfId="20" xr:uid="{00000000-0005-0000-0000-000016000000}"/>
  </cellStyles>
  <dxfs count="20">
    <dxf>
      <font>
        <strike val="0"/>
        <outline val="0"/>
        <shadow val="0"/>
        <vertAlign val="baseline"/>
        <sz val="10"/>
        <name val="Calibri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64" formatCode="&quot;$&quot;#,##0.0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Calibri"/>
        <scheme val="none"/>
      </font>
    </dxf>
    <dxf>
      <border outline="0">
        <left style="thin">
          <color rgb="FF000000"/>
        </left>
        <right style="thin">
          <color rgb="FF000000"/>
        </right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vertAlign val="baseline"/>
        <sz val="10"/>
        <name val="Arial"/>
        <scheme val="none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ED9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EE94D0-C58B-45F4-A649-6039456F46E8}" name="ScheduleA356" displayName="ScheduleA356" ref="A5:F9" headerRowCount="0" totalsRowShown="0" headerRowDxfId="19" dataDxfId="18" totalsRowDxfId="16" tableBorderDxfId="17">
  <tableColumns count="6">
    <tableColumn id="1" xr3:uid="{04C3459D-2217-4999-A2B6-4BCBE8474C38}" name="Column1" headerRowDxfId="15" dataDxfId="14" totalsRowDxfId="13" headerRowCellStyle="Normal 2 4 3" dataCellStyle="Normal 2 4 3"/>
    <tableColumn id="2" xr3:uid="{A9F6C8BA-7A2B-4075-98DA-B8118797D83A}" name="Column2" headerRowDxfId="12" dataDxfId="11" totalsRowDxfId="10"/>
    <tableColumn id="4" xr3:uid="{D671D2D2-F779-4D7B-863F-B2E2DE9833B8}" name="Column4" headerRowDxfId="9" dataDxfId="8" totalsRowDxfId="7"/>
    <tableColumn id="7" xr3:uid="{673ACF25-750F-4BB8-800C-4EDDD9EEE559}" name="Column7" headerRowDxfId="6" dataDxfId="5"/>
    <tableColumn id="8" xr3:uid="{8C8054D3-DDBA-416A-9ECD-548009C6F311}" name="Column8" headerRowDxfId="4" dataDxfId="3">
      <calculatedColumnFormula>SUM(ScheduleA356[[#This Row],[Column7]]*ScheduleA356[[#This Row],[Column4]])</calculatedColumnFormula>
    </tableColumn>
    <tableColumn id="9" xr3:uid="{B8CB0A99-AB41-4D91-8433-15F46BDC8C4D}" name="Column9" headerRowDxfId="2" dataDxfId="1" totalsRowDxfId="0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702F-4122-4784-A562-5C0007851B26}">
  <dimension ref="A1:I10"/>
  <sheetViews>
    <sheetView tabSelected="1" zoomScale="115" zoomScaleNormal="115" workbookViewId="0">
      <selection activeCell="M6" sqref="M6"/>
    </sheetView>
  </sheetViews>
  <sheetFormatPr defaultRowHeight="15"/>
  <cols>
    <col min="1" max="1" width="12.140625" customWidth="1"/>
    <col min="2" max="2" width="42.42578125" customWidth="1"/>
    <col min="3" max="3" width="8.5703125" bestFit="1" customWidth="1"/>
    <col min="4" max="4" width="11.7109375" bestFit="1" customWidth="1"/>
    <col min="5" max="5" width="11.140625" bestFit="1" customWidth="1"/>
    <col min="6" max="6" width="11.7109375" bestFit="1" customWidth="1"/>
    <col min="7" max="7" width="12.5703125" customWidth="1"/>
    <col min="8" max="8" width="11.7109375" bestFit="1" customWidth="1"/>
    <col min="9" max="9" width="11.140625" bestFit="1" customWidth="1"/>
  </cols>
  <sheetData>
    <row r="1" spans="1:9" ht="15.75" thickBot="1">
      <c r="A1" s="2" t="s">
        <v>6</v>
      </c>
      <c r="B1" s="3" t="s">
        <v>7</v>
      </c>
      <c r="C1" s="3"/>
      <c r="D1" s="1"/>
      <c r="E1" s="1"/>
      <c r="F1" s="1"/>
      <c r="G1" s="1"/>
      <c r="H1" s="1"/>
      <c r="I1" s="1"/>
    </row>
    <row r="2" spans="1:9">
      <c r="A2" s="4"/>
      <c r="B2" s="5"/>
      <c r="C2" s="6"/>
      <c r="D2" s="27" t="s">
        <v>19</v>
      </c>
      <c r="E2" s="28"/>
      <c r="F2" s="27" t="s">
        <v>18</v>
      </c>
      <c r="G2" s="28"/>
      <c r="H2" s="31" t="s">
        <v>20</v>
      </c>
      <c r="I2" s="32"/>
    </row>
    <row r="3" spans="1:9" ht="15.75" thickBot="1">
      <c r="A3" s="19"/>
      <c r="B3" s="20"/>
      <c r="C3" s="21"/>
      <c r="D3" s="29"/>
      <c r="E3" s="30"/>
      <c r="F3" s="29"/>
      <c r="G3" s="30"/>
      <c r="H3" s="33"/>
      <c r="I3" s="34"/>
    </row>
    <row r="4" spans="1:9">
      <c r="A4" s="22" t="s">
        <v>0</v>
      </c>
      <c r="B4" s="22" t="s">
        <v>1</v>
      </c>
      <c r="C4" s="23" t="s">
        <v>2</v>
      </c>
      <c r="D4" s="7" t="s">
        <v>3</v>
      </c>
      <c r="E4" s="8" t="s">
        <v>4</v>
      </c>
      <c r="F4" s="7" t="s">
        <v>3</v>
      </c>
      <c r="G4" s="8" t="s">
        <v>4</v>
      </c>
      <c r="H4" s="7" t="s">
        <v>3</v>
      </c>
      <c r="I4" s="8" t="s">
        <v>4</v>
      </c>
    </row>
    <row r="5" spans="1:9">
      <c r="A5" s="24" t="s">
        <v>8</v>
      </c>
      <c r="B5" s="25" t="s">
        <v>13</v>
      </c>
      <c r="C5" s="17">
        <v>1</v>
      </c>
      <c r="D5" s="9">
        <v>4146</v>
      </c>
      <c r="E5" s="16">
        <f>SUM(ScheduleA356[[#This Row],[Column7]]*ScheduleA356[[#This Row],[Column4]])</f>
        <v>4146</v>
      </c>
      <c r="F5" s="9">
        <v>10000</v>
      </c>
      <c r="G5" s="10">
        <f>SUM(ScheduleA356[[#This Row],[Column9]]*ScheduleA356[[#This Row],[Column4]])</f>
        <v>10000</v>
      </c>
      <c r="H5" s="9">
        <v>11000</v>
      </c>
      <c r="I5" s="10">
        <f>SUM(H5*ScheduleA356[[#This Row],[Column4]])</f>
        <v>11000</v>
      </c>
    </row>
    <row r="6" spans="1:9">
      <c r="A6" s="15" t="s">
        <v>9</v>
      </c>
      <c r="B6" s="14" t="s">
        <v>14</v>
      </c>
      <c r="C6" s="17">
        <v>1</v>
      </c>
      <c r="D6" s="9">
        <v>159356.87</v>
      </c>
      <c r="E6" s="16">
        <f>SUM(ScheduleA356[[#This Row],[Column7]]*ScheduleA356[[#This Row],[Column4]])</f>
        <v>159356.87</v>
      </c>
      <c r="F6" s="9">
        <v>279000</v>
      </c>
      <c r="G6" s="10">
        <f>SUM(ScheduleA356[[#This Row],[Column9]]*ScheduleA356[[#This Row],[Column4]])</f>
        <v>279000</v>
      </c>
      <c r="H6" s="9">
        <v>157531</v>
      </c>
      <c r="I6" s="10">
        <f>SUM(H6*ScheduleA356[[#This Row],[Column4]])</f>
        <v>157531</v>
      </c>
    </row>
    <row r="7" spans="1:9">
      <c r="A7" s="15" t="s">
        <v>10</v>
      </c>
      <c r="B7" s="14" t="s">
        <v>15</v>
      </c>
      <c r="C7" s="17">
        <v>1</v>
      </c>
      <c r="D7" s="9">
        <v>50882.5</v>
      </c>
      <c r="E7" s="16">
        <f>SUM(ScheduleA356[[#This Row],[Column7]]*ScheduleA356[[#This Row],[Column4]])</f>
        <v>50882.5</v>
      </c>
      <c r="F7" s="9">
        <v>35000</v>
      </c>
      <c r="G7" s="10">
        <f>SUM(ScheduleA356[[#This Row],[Column9]]*ScheduleA356[[#This Row],[Column4]])</f>
        <v>35000</v>
      </c>
      <c r="H7" s="9">
        <v>60000</v>
      </c>
      <c r="I7" s="10">
        <f>SUM(H7*ScheduleA356[[#This Row],[Column4]])</f>
        <v>60000</v>
      </c>
    </row>
    <row r="8" spans="1:9">
      <c r="A8" s="15" t="s">
        <v>11</v>
      </c>
      <c r="B8" s="14" t="s">
        <v>16</v>
      </c>
      <c r="C8" s="17">
        <v>1</v>
      </c>
      <c r="D8" s="9">
        <v>20150</v>
      </c>
      <c r="E8" s="16">
        <f>SUM(ScheduleA356[[#This Row],[Column7]]*ScheduleA356[[#This Row],[Column4]])</f>
        <v>20150</v>
      </c>
      <c r="F8" s="9">
        <v>35000</v>
      </c>
      <c r="G8" s="10">
        <f>SUM(ScheduleA356[[#This Row],[Column9]]*ScheduleA356[[#This Row],[Column4]])</f>
        <v>35000</v>
      </c>
      <c r="H8" s="9">
        <v>0</v>
      </c>
      <c r="I8" s="10">
        <v>0</v>
      </c>
    </row>
    <row r="9" spans="1:9">
      <c r="A9" s="15" t="s">
        <v>12</v>
      </c>
      <c r="B9" s="14" t="s">
        <v>17</v>
      </c>
      <c r="C9" s="17">
        <v>1</v>
      </c>
      <c r="D9" s="9">
        <v>30000</v>
      </c>
      <c r="E9" s="16">
        <f>SUM(ScheduleA356[[#This Row],[Column7]]*ScheduleA356[[#This Row],[Column4]])</f>
        <v>30000</v>
      </c>
      <c r="F9" s="9">
        <v>30000</v>
      </c>
      <c r="G9" s="10">
        <f>SUM(ScheduleA356[[#This Row],[Column9]]*ScheduleA356[[#This Row],[Column4]])</f>
        <v>30000</v>
      </c>
      <c r="H9" s="26">
        <v>30000</v>
      </c>
      <c r="I9" s="10">
        <f>SUM(H9*ScheduleA356[[#This Row],[Column4]])</f>
        <v>30000</v>
      </c>
    </row>
    <row r="10" spans="1:9">
      <c r="A10" s="11"/>
      <c r="B10" s="18" t="s">
        <v>5</v>
      </c>
      <c r="C10" s="11"/>
      <c r="D10" s="12"/>
      <c r="E10" s="13">
        <f>SUM(E5:E9)</f>
        <v>264535.37</v>
      </c>
      <c r="F10" s="12"/>
      <c r="G10" s="13">
        <f>SUM(G5:G9)</f>
        <v>389000</v>
      </c>
      <c r="H10" s="12"/>
      <c r="I10" s="13">
        <f>SUM(I5:I9)</f>
        <v>258531</v>
      </c>
    </row>
  </sheetData>
  <mergeCells count="3">
    <mergeCell ref="D2:E3"/>
    <mergeCell ref="F2:G3"/>
    <mergeCell ref="H2:I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6ec0fe-1200-4bc3-9911-f486878172c3" xsi:nil="true"/>
    <lcf76f155ced4ddcb4097134ff3c332f xmlns="796d8b34-1c36-4fec-80f1-f6bd44bf594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08EF0DD0192E4D95161BDDA621DFB3" ma:contentTypeVersion="14" ma:contentTypeDescription="Create a new document." ma:contentTypeScope="" ma:versionID="541225d4c4d66cef44814ca0dc76949d">
  <xsd:schema xmlns:xsd="http://www.w3.org/2001/XMLSchema" xmlns:xs="http://www.w3.org/2001/XMLSchema" xmlns:p="http://schemas.microsoft.com/office/2006/metadata/properties" xmlns:ns2="796d8b34-1c36-4fec-80f1-f6bd44bf594a" xmlns:ns3="a1366ba7-9ad6-4d70-aba2-fcee5bc10897" xmlns:ns4="216ec0fe-1200-4bc3-9911-f486878172c3" targetNamespace="http://schemas.microsoft.com/office/2006/metadata/properties" ma:root="true" ma:fieldsID="a9643868beb912fab4a7ca61f6d0b4fd" ns2:_="" ns3:_="" ns4:_="">
    <xsd:import namespace="796d8b34-1c36-4fec-80f1-f6bd44bf594a"/>
    <xsd:import namespace="a1366ba7-9ad6-4d70-aba2-fcee5bc10897"/>
    <xsd:import namespace="216ec0fe-1200-4bc3-9911-f486878172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d8b34-1c36-4fec-80f1-f6bd44bf5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9aebaa3-270b-4a77-b589-d12dc3cc14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6ba7-9ad6-4d70-aba2-fcee5bc10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ec0fe-1200-4bc3-9911-f486878172c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d9adb0d-8d31-41e8-ba56-3419b3645a7a}" ma:internalName="TaxCatchAll" ma:showField="CatchAllData" ma:web="a1366ba7-9ad6-4d70-aba2-fcee5bc10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553627-47E6-44B0-B9A4-B1B9A935EF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C21276-C7B1-413E-8F9B-378DCF65C70F}">
  <ds:schemaRefs>
    <ds:schemaRef ds:uri="796d8b34-1c36-4fec-80f1-f6bd44bf594a"/>
    <ds:schemaRef ds:uri="http://purl.org/dc/terms/"/>
    <ds:schemaRef ds:uri="216ec0fe-1200-4bc3-9911-f486878172c3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a1366ba7-9ad6-4d70-aba2-fcee5bc1089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73D4B4-BC1E-4A43-A7E1-E35982C9C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d8b34-1c36-4fec-80f1-f6bd44bf594a"/>
    <ds:schemaRef ds:uri="a1366ba7-9ad6-4d70-aba2-fcee5bc10897"/>
    <ds:schemaRef ds:uri="216ec0fe-1200-4bc3-9911-f48687817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Tab - Single Schedule</vt:lpstr>
    </vt:vector>
  </TitlesOfParts>
  <Manager/>
  <Company>City of Tacoma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DeJarlais, Dawn</dc:creator>
  <cp:keywords/>
  <dc:description/>
  <cp:lastModifiedBy>Bratton, Aaron</cp:lastModifiedBy>
  <cp:revision/>
  <dcterms:created xsi:type="dcterms:W3CDTF">2017-05-26T22:25:23Z</dcterms:created>
  <dcterms:modified xsi:type="dcterms:W3CDTF">2025-02-18T20:20:50Z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0x0101006E08EF0DD0192E4D95161BDDA621DFB3</vt:lpwstr>
  </property>
</Properties>
</file>