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fs109\pur-comm\Bids and Specs, Informal\2024 Informal Bids\TR24-0154N - Locomotive Wheelsets\"/>
    </mc:Choice>
  </mc:AlternateContent>
  <xr:revisionPtr revIDLastSave="0" documentId="8_{B6AB3E37-FB41-4B63-974C-F3459BFFB3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DTAB" sheetId="1" r:id="rId1"/>
  </sheets>
  <definedNames>
    <definedName name="AmtToDate">#REF!</definedName>
    <definedName name="BI1_AmtToDate">#REF!</definedName>
    <definedName name="BI1_EAC">#REF!</definedName>
    <definedName name="BI2_AmtToDate">#REF!</definedName>
    <definedName name="BI2_EAC">#REF!</definedName>
    <definedName name="ContractAmt">#REF!</definedName>
    <definedName name="_xlnm.Database">BIDTAB!$A$7:$H$9</definedName>
    <definedName name="Estimated_Risk">#REF!</definedName>
    <definedName name="Potential_Claim">#REF!</definedName>
    <definedName name="_xlnm.Print_Area" localSheetId="0">BIDTAB!$A$8:$H$9</definedName>
    <definedName name="_xlnm.Print_Titles" localSheetId="0">BIDTAB!$A:$D,BIDTAB!$1:$7</definedName>
    <definedName name="RFC_AmtToDate">#REF!</definedName>
    <definedName name="RFC_EAC">#REF!</definedName>
    <definedName name="RFC_Estimated">#REF!</definedName>
    <definedName name="TaxAmtToDate">#REF!</definedName>
    <definedName name="Z_1A61CC86_6A4A_482A_B836_A260E34BE37E_.wvu.PrintArea" localSheetId="0" hidden="1">BIDTAB!$A$8:$H$9</definedName>
    <definedName name="Z_1A61CC86_6A4A_482A_B836_A260E34BE37E_.wvu.PrintTitles" localSheetId="0" hidden="1">BIDTAB!$A:$D,BIDTAB!$1:$7</definedName>
    <definedName name="Z_3F6810F5_A81D_4539_AAEE_890E5370078E_.wvu.PrintArea" localSheetId="0" hidden="1">BIDTAB!$A$8:$H$9</definedName>
    <definedName name="Z_3F6810F5_A81D_4539_AAEE_890E5370078E_.wvu.PrintTitles" localSheetId="0" hidden="1">BIDTAB!$A:$D,BIDTAB!$1:$7</definedName>
    <definedName name="Z_6C9F869B_DA01_46AE_B135_8634C96FB0AB_.wvu.PrintArea" localSheetId="0" hidden="1">BIDTAB!$A$8:$H$9</definedName>
    <definedName name="Z_6C9F869B_DA01_46AE_B135_8634C96FB0AB_.wvu.PrintTitles" localSheetId="0" hidden="1">BIDTAB!$A:$D,BIDTAB!$1:$7</definedName>
  </definedNames>
  <calcPr calcId="191029" fullPrecision="0"/>
  <customWorkbookViews>
    <customWorkbookView name="Detail" guid="{1A61CC86-6A4A-482A-B836-A260E34BE37E}" maximized="1" windowWidth="1360" windowHeight="543" activeSheetId="3" showComments="commIndAndComment"/>
    <customWorkbookView name="Totals" guid="{6C9F869B-DA01-46AE-B135-8634C96FB0AB}" maximized="1" windowWidth="1680" windowHeight="825" activeSheetId="3" showComments="commIndAndComment"/>
    <customWorkbookView name="CTC" guid="{3F6810F5-A81D-4539-AAEE-890E5370078E}" maximized="1" windowWidth="1680" windowHeight="837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J14" i="1" s="1"/>
  <c r="H9" i="1"/>
  <c r="H8" i="1"/>
  <c r="F9" i="1"/>
  <c r="F8" i="1"/>
  <c r="F14" i="1" l="1"/>
  <c r="H14" i="1"/>
</calcChain>
</file>

<file path=xl/sharedStrings.xml><?xml version="1.0" encoding="utf-8"?>
<sst xmlns="http://schemas.openxmlformats.org/spreadsheetml/2006/main" count="28" uniqueCount="22">
  <si>
    <t xml:space="preserve"> </t>
  </si>
  <si>
    <t>Item</t>
  </si>
  <si>
    <t>Description</t>
  </si>
  <si>
    <t>Unit</t>
  </si>
  <si>
    <t>Quantity</t>
  </si>
  <si>
    <t>Unit Price</t>
  </si>
  <si>
    <t xml:space="preserve">  Amount</t>
  </si>
  <si>
    <t xml:space="preserve">Notes: </t>
  </si>
  <si>
    <t>1</t>
  </si>
  <si>
    <t>2</t>
  </si>
  <si>
    <t>3</t>
  </si>
  <si>
    <t>4</t>
  </si>
  <si>
    <t>Description:Locomotive Wheelsets</t>
  </si>
  <si>
    <t>TR24-0154N</t>
  </si>
  <si>
    <t>Submittal Deadline:August 7, 2024</t>
  </si>
  <si>
    <t>Wheel set (one complete axle) per technical specs</t>
  </si>
  <si>
    <t>ea</t>
  </si>
  <si>
    <t>Estimated Freight to Tacoma Rail for 4 each wheel sets and assoc mat'l</t>
  </si>
  <si>
    <t>Messiah Locomotive</t>
  </si>
  <si>
    <t>Progress Rail</t>
  </si>
  <si>
    <t>Western Rail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</si>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</sst>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>
    <font>
      <sz val="6"/>
      <name val="Univers (WN)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Univers (WN)"/>
    </font>
    <font>
      <sz val="6"/>
      <name val="Univers (WN)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4">
    <xf numFmtId="39" fontId="0" fillId="0" borderId="0" applyAlignment="0" applyProtection="0"/>
    <xf numFmtId="39" fontId="6" fillId="0" borderId="0" applyAlignment="0" applyProtection="0"/>
    <xf numFmtId="39" fontId="6" fillId="0" borderId="0" applyAlignment="0" applyProtection="0"/>
    <xf numFmtId="0" fontId="3" fillId="0" borderId="0"/>
    <xf numFmtId="44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3" fillId="0" borderId="0"/>
    <xf numFmtId="39" fontId="8" fillId="0" borderId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</cellStyleXfs>
  <cellXfs count="55">
    <xf numFmtId="39" fontId="0" fillId="0" borderId="0" xfId="0"/>
    <xf numFmtId="39" fontId="6" fillId="0" borderId="0" xfId="0" applyFont="1"/>
    <xf numFmtId="39" fontId="6" fillId="0" borderId="0" xfId="0" applyFont="1" applyAlignment="1">
      <alignment horizontal="right"/>
    </xf>
    <xf numFmtId="39" fontId="6" fillId="0" borderId="0" xfId="0" applyFont="1" applyAlignment="1">
      <alignment vertical="center"/>
    </xf>
    <xf numFmtId="39" fontId="6" fillId="0" borderId="3" xfId="0" applyFont="1" applyBorder="1"/>
    <xf numFmtId="39" fontId="0" fillId="0" borderId="0" xfId="0"/>
    <xf numFmtId="39" fontId="5" fillId="0" borderId="0" xfId="0" applyFont="1"/>
    <xf numFmtId="39" fontId="6" fillId="0" borderId="0" xfId="0" applyFont="1"/>
    <xf numFmtId="8" fontId="6" fillId="0" borderId="0" xfId="0" applyNumberFormat="1" applyFont="1"/>
    <xf numFmtId="39" fontId="6" fillId="0" borderId="5" xfId="0" applyFont="1" applyBorder="1"/>
    <xf numFmtId="39" fontId="6" fillId="0" borderId="6" xfId="0" applyFont="1" applyBorder="1"/>
    <xf numFmtId="39" fontId="6" fillId="0" borderId="7" xfId="0" applyFont="1" applyBorder="1" applyAlignment="1">
      <alignment horizontal="right"/>
    </xf>
    <xf numFmtId="39" fontId="6" fillId="0" borderId="8" xfId="0" applyFont="1" applyBorder="1"/>
    <xf numFmtId="39" fontId="6" fillId="0" borderId="9" xfId="0" applyFont="1" applyBorder="1"/>
    <xf numFmtId="39" fontId="6" fillId="0" borderId="10" xfId="0" applyFont="1" applyBorder="1" applyAlignment="1">
      <alignment horizontal="right"/>
    </xf>
    <xf numFmtId="39" fontId="5" fillId="0" borderId="11" xfId="0" applyFont="1" applyBorder="1" applyAlignment="1">
      <alignment horizontal="center" vertical="center"/>
    </xf>
    <xf numFmtId="8" fontId="5" fillId="0" borderId="2" xfId="0" applyNumberFormat="1" applyFont="1" applyBorder="1" applyAlignment="1">
      <alignment horizontal="center" vertical="center"/>
    </xf>
    <xf numFmtId="8" fontId="5" fillId="0" borderId="12" xfId="0" quotePrefix="1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39" fontId="6" fillId="0" borderId="3" xfId="0" applyFont="1" applyBorder="1" applyAlignment="1">
      <alignment horizontal="center"/>
    </xf>
    <xf numFmtId="8" fontId="6" fillId="0" borderId="3" xfId="0" applyNumberFormat="1" applyFont="1" applyBorder="1"/>
    <xf numFmtId="8" fontId="6" fillId="0" borderId="13" xfId="0" applyNumberFormat="1" applyFont="1" applyBorder="1"/>
    <xf numFmtId="39" fontId="5" fillId="0" borderId="2" xfId="0" applyFont="1" applyBorder="1" applyAlignment="1">
      <alignment horizontal="center" vertical="center"/>
    </xf>
    <xf numFmtId="39" fontId="5" fillId="0" borderId="12" xfId="0" quotePrefix="1" applyFont="1" applyBorder="1" applyAlignment="1">
      <alignment vertical="center" wrapText="1"/>
    </xf>
    <xf numFmtId="39" fontId="6" fillId="0" borderId="1" xfId="0" applyFont="1" applyBorder="1"/>
    <xf numFmtId="39" fontId="6" fillId="0" borderId="0" xfId="0" applyFont="1" applyBorder="1"/>
    <xf numFmtId="3" fontId="6" fillId="0" borderId="13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center"/>
    </xf>
    <xf numFmtId="39" fontId="5" fillId="0" borderId="3" xfId="0" applyFont="1" applyBorder="1" applyAlignment="1">
      <alignment horizontal="center"/>
    </xf>
    <xf numFmtId="8" fontId="5" fillId="0" borderId="3" xfId="0" applyNumberFormat="1" applyFont="1" applyBorder="1"/>
    <xf numFmtId="39" fontId="5" fillId="0" borderId="1" xfId="0" applyFont="1" applyBorder="1" applyAlignment="1">
      <alignment wrapText="1"/>
    </xf>
    <xf numFmtId="39" fontId="6" fillId="0" borderId="1" xfId="0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39" fontId="5" fillId="0" borderId="0" xfId="0" applyFont="1" applyBorder="1" applyAlignment="1">
      <alignment horizontal="center"/>
    </xf>
    <xf numFmtId="39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8" fontId="6" fillId="0" borderId="0" xfId="0" applyNumberFormat="1" applyFont="1" applyBorder="1"/>
    <xf numFmtId="49" fontId="10" fillId="0" borderId="1" xfId="12" quotePrefix="1" applyNumberFormat="1" applyFont="1" applyFill="1" applyBorder="1" applyAlignment="1">
      <alignment horizontal="center" vertical="top"/>
    </xf>
    <xf numFmtId="39" fontId="6" fillId="0" borderId="1" xfId="0" applyFont="1" applyFill="1" applyBorder="1" applyAlignment="1">
      <alignment wrapText="1"/>
    </xf>
    <xf numFmtId="49" fontId="10" fillId="0" borderId="4" xfId="12" quotePrefix="1" applyNumberFormat="1" applyFont="1" applyFill="1" applyBorder="1" applyAlignment="1">
      <alignment horizontal="center" vertical="top"/>
    </xf>
    <xf numFmtId="3" fontId="10" fillId="0" borderId="12" xfId="12" applyNumberFormat="1" applyFont="1" applyFill="1" applyBorder="1" applyAlignment="1">
      <alignment horizontal="right" vertical="top"/>
    </xf>
    <xf numFmtId="39" fontId="6" fillId="0" borderId="0" xfId="0" applyFont="1" applyFill="1"/>
    <xf numFmtId="39" fontId="5" fillId="0" borderId="0" xfId="0" applyFont="1" applyBorder="1" applyAlignment="1">
      <alignment horizontal="left" wrapText="1"/>
    </xf>
    <xf numFmtId="8" fontId="11" fillId="0" borderId="0" xfId="0" applyNumberFormat="1" applyFont="1" applyBorder="1"/>
    <xf numFmtId="8" fontId="5" fillId="0" borderId="3" xfId="0" applyNumberFormat="1" applyFont="1" applyFill="1" applyBorder="1" applyAlignment="1">
      <alignment horizontal="center" vertical="center"/>
    </xf>
    <xf numFmtId="8" fontId="5" fillId="0" borderId="13" xfId="0" quotePrefix="1" applyNumberFormat="1" applyFont="1" applyFill="1" applyBorder="1" applyAlignment="1">
      <alignment horizontal="center" vertical="center" wrapText="1"/>
    </xf>
    <xf numFmtId="8" fontId="5" fillId="0" borderId="13" xfId="0" applyNumberFormat="1" applyFont="1" applyBorder="1"/>
    <xf numFmtId="3" fontId="5" fillId="0" borderId="13" xfId="0" applyNumberFormat="1" applyFont="1" applyBorder="1" applyAlignment="1">
      <alignment horizontal="right"/>
    </xf>
    <xf numFmtId="8" fontId="6" fillId="0" borderId="14" xfId="0" applyNumberFormat="1" applyFont="1" applyFill="1" applyBorder="1" applyAlignment="1">
      <alignment horizontal="center"/>
    </xf>
    <xf numFmtId="8" fontId="6" fillId="0" borderId="10" xfId="0" applyNumberFormat="1" applyFont="1" applyFill="1" applyBorder="1" applyAlignment="1">
      <alignment horizontal="center"/>
    </xf>
    <xf numFmtId="8" fontId="5" fillId="0" borderId="15" xfId="0" applyNumberFormat="1" applyFont="1" applyFill="1" applyBorder="1" applyAlignment="1">
      <alignment horizontal="center" wrapText="1"/>
    </xf>
    <xf numFmtId="8" fontId="5" fillId="0" borderId="7" xfId="0" applyNumberFormat="1" applyFont="1" applyFill="1" applyBorder="1" applyAlignment="1">
      <alignment horizontal="center" wrapText="1"/>
    </xf>
    <xf numFmtId="8" fontId="5" fillId="0" borderId="15" xfId="0" applyNumberFormat="1" applyFont="1" applyFill="1" applyBorder="1" applyAlignment="1">
      <alignment horizontal="center"/>
    </xf>
    <xf numFmtId="8" fontId="5" fillId="0" borderId="7" xfId="0" applyNumberFormat="1" applyFont="1" applyFill="1" applyBorder="1" applyAlignment="1">
      <alignment horizontal="center"/>
    </xf>
    <xf numFmtId="8" fontId="6" fillId="0" borderId="9" xfId="0" applyNumberFormat="1" applyFont="1" applyFill="1" applyBorder="1" applyAlignment="1">
      <alignment horizontal="center"/>
    </xf>
  </cellXfs>
  <cellStyles count="14">
    <cellStyle name="Currency 2" xfId="4" xr:uid="{00000000-0005-0000-0000-000000000000}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3" xr:uid="{00000000-0005-0000-0000-000004000000}"/>
    <cellStyle name="Normal 2 3" xfId="2" xr:uid="{00000000-0005-0000-0000-000005000000}"/>
    <cellStyle name="Normal 2 4" xfId="12" xr:uid="{00000000-0005-0000-0000-000006000000}"/>
    <cellStyle name="Normal 2 4 2" xfId="13" xr:uid="{00000000-0005-0000-0000-000007000000}"/>
    <cellStyle name="Normal 3" xfId="6" xr:uid="{00000000-0005-0000-0000-000008000000}"/>
    <cellStyle name="Normal 4" xfId="7" xr:uid="{00000000-0005-0000-0000-000009000000}"/>
    <cellStyle name="Normal 5" xfId="8" xr:uid="{00000000-0005-0000-0000-00000A000000}"/>
    <cellStyle name="Normal 6" xfId="9" xr:uid="{00000000-0005-0000-0000-00000B000000}"/>
    <cellStyle name="Percent 2" xfId="10" xr:uid="{00000000-0005-0000-0000-00000C000000}"/>
    <cellStyle name="Percent 3" xfId="11" xr:uid="{00000000-0005-0000-0000-00000D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L33"/>
  <sheetViews>
    <sheetView showGridLines="0" tabSelected="1" zoomScale="90" zoomScaleNormal="90" zoomScaleSheetLayoutView="100" workbookViewId="0">
      <pane ySplit="7" topLeftCell="A8" activePane="bottomLeft" state="frozen"/>
      <selection pane="bottomLeft" activeCell="E24" sqref="E24"/>
    </sheetView>
  </sheetViews>
  <sheetFormatPr defaultColWidth="9.59765625" defaultRowHeight="12.75"/>
  <cols>
    <col min="1" max="1" width="12.59765625" style="1" customWidth="1"/>
    <col min="2" max="2" width="97.796875" style="1" customWidth="1"/>
    <col min="3" max="3" width="9.3984375" style="1" customWidth="1"/>
    <col min="4" max="4" width="15.796875" style="2" customWidth="1"/>
    <col min="5" max="7" width="22" style="1" customWidth="1"/>
    <col min="8" max="8" width="22.796875" style="1" customWidth="1"/>
    <col min="9" max="9" width="22" style="7" customWidth="1"/>
    <col min="10" max="10" width="29.59765625" style="7" customWidth="1"/>
    <col min="11" max="11" width="22" style="7" customWidth="1"/>
    <col min="12" max="12" width="37.59765625" style="7" bestFit="1" customWidth="1"/>
    <col min="13" max="13" width="16.59765625" style="1" bestFit="1" customWidth="1"/>
    <col min="14" max="14" width="53.3984375" style="1" customWidth="1"/>
    <col min="15" max="15" width="16.59765625" style="1" bestFit="1" customWidth="1"/>
    <col min="16" max="16" width="39.3984375" style="1" bestFit="1" customWidth="1"/>
    <col min="17" max="16384" width="9.59765625" style="1"/>
  </cols>
  <sheetData>
    <row r="1" spans="1:246">
      <c r="A1" s="6" t="s">
        <v>12</v>
      </c>
      <c r="B1" s="5"/>
      <c r="C1" s="5"/>
      <c r="D1" s="5"/>
      <c r="E1" s="5"/>
      <c r="F1" s="5"/>
      <c r="G1" s="8"/>
      <c r="H1" s="8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</row>
    <row r="2" spans="1:246">
      <c r="A2" s="6" t="s">
        <v>13</v>
      </c>
      <c r="B2" s="5"/>
      <c r="C2" s="5"/>
      <c r="D2" s="5"/>
      <c r="E2" s="5"/>
      <c r="F2" s="5"/>
      <c r="G2" s="8"/>
      <c r="H2" s="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</row>
    <row r="3" spans="1:246">
      <c r="A3" s="6" t="s">
        <v>14</v>
      </c>
      <c r="B3" s="5"/>
      <c r="C3" s="5"/>
      <c r="D3" s="5"/>
      <c r="E3" s="5"/>
      <c r="F3" s="5"/>
      <c r="G3" s="8"/>
      <c r="H3" s="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</row>
    <row r="4" spans="1:246" ht="13.5" thickBot="1">
      <c r="A4" s="6" t="s">
        <v>0</v>
      </c>
      <c r="B4" s="5"/>
      <c r="C4" s="5"/>
      <c r="D4" s="5"/>
      <c r="E4" s="5"/>
      <c r="F4" s="5"/>
      <c r="G4" s="8"/>
      <c r="H4" s="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</row>
    <row r="5" spans="1:246" ht="25.5" customHeight="1">
      <c r="A5" s="9"/>
      <c r="B5" s="10"/>
      <c r="C5" s="10"/>
      <c r="D5" s="11"/>
      <c r="E5" s="50" t="s">
        <v>18</v>
      </c>
      <c r="F5" s="51"/>
      <c r="G5" s="52" t="s">
        <v>19</v>
      </c>
      <c r="H5" s="53"/>
      <c r="I5" s="52" t="s">
        <v>20</v>
      </c>
      <c r="J5" s="5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</row>
    <row r="6" spans="1:246" ht="13.5" thickBot="1">
      <c r="A6" s="12"/>
      <c r="B6" s="13"/>
      <c r="C6" s="13"/>
      <c r="D6" s="14"/>
      <c r="E6" s="48"/>
      <c r="F6" s="49"/>
      <c r="G6" s="54"/>
      <c r="H6" s="49"/>
      <c r="I6" s="54"/>
      <c r="J6" s="49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</row>
    <row r="7" spans="1:246" s="3" customFormat="1" ht="20.100000000000001" customHeight="1">
      <c r="A7" s="15" t="s">
        <v>1</v>
      </c>
      <c r="B7" s="22" t="s">
        <v>2</v>
      </c>
      <c r="C7" s="22" t="s">
        <v>3</v>
      </c>
      <c r="D7" s="23" t="s">
        <v>4</v>
      </c>
      <c r="E7" s="16" t="s">
        <v>5</v>
      </c>
      <c r="F7" s="17" t="s">
        <v>6</v>
      </c>
      <c r="G7" s="44" t="s">
        <v>5</v>
      </c>
      <c r="H7" s="45" t="s">
        <v>6</v>
      </c>
      <c r="I7" s="44" t="s">
        <v>5</v>
      </c>
      <c r="J7" s="45" t="s">
        <v>6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</row>
    <row r="8" spans="1:246" s="4" customFormat="1">
      <c r="A8" s="37" t="s">
        <v>8</v>
      </c>
      <c r="B8" s="38" t="s">
        <v>15</v>
      </c>
      <c r="C8" s="31" t="s">
        <v>16</v>
      </c>
      <c r="D8" s="40">
        <v>4</v>
      </c>
      <c r="E8" s="20">
        <v>12194.27</v>
      </c>
      <c r="F8" s="21">
        <f>SUM( D8*E8)</f>
        <v>48777.08</v>
      </c>
      <c r="G8" s="20">
        <v>17351.86</v>
      </c>
      <c r="H8" s="21">
        <f>SUM(D8*G8)</f>
        <v>69407.44</v>
      </c>
      <c r="I8" s="20">
        <v>11487</v>
      </c>
      <c r="J8" s="21">
        <f>SUM(D8*I8)</f>
        <v>45948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</row>
    <row r="9" spans="1:246" s="4" customFormat="1">
      <c r="A9" s="37" t="s">
        <v>9</v>
      </c>
      <c r="B9" s="38" t="s">
        <v>17</v>
      </c>
      <c r="C9" s="31" t="s">
        <v>16</v>
      </c>
      <c r="D9" s="40">
        <v>1</v>
      </c>
      <c r="E9" s="20">
        <v>7540</v>
      </c>
      <c r="F9" s="21">
        <f>SUM(D9*E9)</f>
        <v>7540</v>
      </c>
      <c r="G9" s="20">
        <v>3947.5</v>
      </c>
      <c r="H9" s="21">
        <f>SUM(D9*G9)</f>
        <v>3947.5</v>
      </c>
      <c r="I9" s="20">
        <v>7500</v>
      </c>
      <c r="J9" s="21">
        <f>SUM(D9*I9)</f>
        <v>7500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</row>
    <row r="10" spans="1:246" s="25" customFormat="1">
      <c r="A10" s="39" t="s">
        <v>10</v>
      </c>
      <c r="B10" s="38"/>
      <c r="C10" s="31"/>
      <c r="D10" s="40"/>
      <c r="E10" s="20"/>
      <c r="F10" s="21"/>
      <c r="G10" s="20"/>
      <c r="H10" s="21"/>
      <c r="I10" s="20"/>
      <c r="J10" s="2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</row>
    <row r="11" spans="1:246" s="25" customFormat="1">
      <c r="A11" s="39" t="s">
        <v>11</v>
      </c>
      <c r="B11" s="38"/>
      <c r="C11" s="31"/>
      <c r="D11" s="40"/>
      <c r="E11" s="20"/>
      <c r="F11" s="21"/>
      <c r="G11" s="20"/>
      <c r="H11" s="21"/>
      <c r="I11" s="20"/>
      <c r="J11" s="2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</row>
    <row r="12" spans="1:246" s="25" customFormat="1">
      <c r="A12" s="39"/>
      <c r="B12" s="38"/>
      <c r="C12" s="31"/>
      <c r="D12" s="40"/>
      <c r="E12" s="20"/>
      <c r="F12" s="21"/>
      <c r="G12" s="20"/>
      <c r="H12" s="21"/>
      <c r="I12" s="20"/>
      <c r="J12" s="2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</row>
    <row r="13" spans="1:246" s="25" customFormat="1">
      <c r="A13" s="18"/>
      <c r="B13" s="24"/>
      <c r="C13" s="19"/>
      <c r="D13" s="26"/>
      <c r="E13" s="20"/>
      <c r="F13" s="21"/>
      <c r="G13" s="20"/>
      <c r="H13" s="21"/>
      <c r="I13" s="20"/>
      <c r="J13" s="2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</row>
    <row r="14" spans="1:246" s="25" customFormat="1">
      <c r="A14" s="27"/>
      <c r="B14" s="30"/>
      <c r="C14" s="28"/>
      <c r="D14" s="47" t="s">
        <v>21</v>
      </c>
      <c r="E14" s="29"/>
      <c r="F14" s="46">
        <f>SUM(F8:F13)</f>
        <v>56317.08</v>
      </c>
      <c r="G14" s="29"/>
      <c r="H14" s="46">
        <f>SUM(H8:H13)</f>
        <v>73354.94</v>
      </c>
      <c r="I14" s="29"/>
      <c r="J14" s="46">
        <f>SUM(J8:J12)</f>
        <v>53448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</row>
    <row r="15" spans="1:246" s="25" customFormat="1">
      <c r="A15" s="32"/>
      <c r="B15" s="7"/>
      <c r="C15" s="34"/>
      <c r="D15" s="35"/>
      <c r="E15" s="36"/>
      <c r="F15" s="36"/>
      <c r="G15" s="36"/>
      <c r="H15" s="36"/>
      <c r="I15" s="36"/>
      <c r="J15" s="3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</row>
    <row r="16" spans="1:246" s="25" customFormat="1">
      <c r="A16" s="32"/>
      <c r="B16" s="33"/>
      <c r="C16" s="34"/>
      <c r="D16" s="35"/>
      <c r="E16" s="36"/>
      <c r="F16" s="36"/>
      <c r="G16" s="36"/>
      <c r="H16" s="36"/>
      <c r="I16" s="36"/>
      <c r="J16" s="3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</row>
    <row r="17" spans="1:246" s="25" customFormat="1">
      <c r="A17" s="32"/>
      <c r="B17" s="42" t="s">
        <v>7</v>
      </c>
      <c r="C17" s="34"/>
      <c r="D17" s="35"/>
      <c r="E17" s="36"/>
      <c r="F17" s="36"/>
      <c r="G17" s="36"/>
      <c r="H17" s="36"/>
      <c r="I17" s="36"/>
      <c r="J17" s="3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</row>
    <row r="18" spans="1:246" s="25" customFormat="1">
      <c r="A18" s="32"/>
      <c r="B18" s="33"/>
      <c r="C18" s="34"/>
      <c r="D18" s="35"/>
      <c r="E18" s="36"/>
      <c r="F18" s="36"/>
      <c r="G18" s="36"/>
      <c r="H18" s="36"/>
      <c r="I18" s="36"/>
      <c r="J18" s="3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</row>
    <row r="19" spans="1:246" s="25" customFormat="1">
      <c r="A19" s="32"/>
      <c r="B19" s="33"/>
      <c r="C19" s="34"/>
      <c r="E19" s="36"/>
      <c r="F19" s="36"/>
      <c r="G19" s="36"/>
      <c r="H19" s="36"/>
      <c r="I19" s="36"/>
      <c r="J19" s="3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</row>
    <row r="20" spans="1:246" s="25" customFormat="1">
      <c r="A20" s="32"/>
      <c r="B20" s="33"/>
      <c r="C20" s="34"/>
      <c r="D20" s="35"/>
      <c r="E20" s="36"/>
      <c r="F20" s="36"/>
      <c r="G20" s="36"/>
      <c r="H20" s="36"/>
      <c r="I20" s="36"/>
      <c r="J20" s="3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</row>
    <row r="21" spans="1:246">
      <c r="A21" s="5"/>
      <c r="B21" s="7" t="s">
        <v>0</v>
      </c>
      <c r="C21" s="5"/>
      <c r="D21" s="5"/>
      <c r="E21" s="5"/>
      <c r="F21" s="5"/>
      <c r="G21" s="5"/>
      <c r="H21" s="5"/>
      <c r="I21" s="5"/>
      <c r="J21" s="5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</row>
    <row r="22" spans="1:246"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</row>
    <row r="23" spans="1:246" s="41" customFormat="1">
      <c r="A23" s="1"/>
      <c r="B23" s="1"/>
      <c r="C23" s="1"/>
      <c r="D23" s="2"/>
      <c r="E23" s="1"/>
      <c r="F23" s="1"/>
      <c r="G23" s="1"/>
      <c r="H23" s="1"/>
      <c r="I23" s="7"/>
      <c r="J23" s="7"/>
    </row>
    <row r="24" spans="1:246"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</row>
    <row r="25" spans="1:246"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</row>
    <row r="26" spans="1:246"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</row>
    <row r="27" spans="1:246">
      <c r="K27" s="43"/>
      <c r="L27" s="3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</row>
    <row r="28" spans="1:246">
      <c r="K28" s="36"/>
      <c r="L28" s="3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</row>
    <row r="29" spans="1:246">
      <c r="K29" s="36"/>
      <c r="L29" s="36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</row>
    <row r="30" spans="1:246">
      <c r="K30" s="36"/>
      <c r="L30" s="3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</row>
    <row r="31" spans="1:246">
      <c r="K31" s="36"/>
      <c r="L31" s="3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</row>
    <row r="32" spans="1:246">
      <c r="K32" s="36"/>
      <c r="L32" s="36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</row>
    <row r="33" spans="11:12">
      <c r="K33" s="5"/>
      <c r="L33" s="5"/>
    </row>
  </sheetData>
  <customSheetViews>
    <customSheetView guid="{1A61CC86-6A4A-482A-B836-A260E34BE37E}" showPageBreaks="1" showGridLines="0" printArea="1" showRuler="0">
      <pane ySplit="7" topLeftCell="A47" activePane="bottomLeft" state="frozen"/>
      <selection pane="bottomLeft" activeCell="A76" sqref="A76:H78"/>
      <rowBreaks count="4" manualBreakCount="4">
        <brk id="38" max="11" man="1"/>
        <brk id="69" max="11" man="1"/>
        <brk id="100" max="11" man="1"/>
        <brk id="157" max="16383" man="1"/>
      </rowBreaks>
      <colBreaks count="1" manualBreakCount="1">
        <brk id="10" min="7" max="182" man="1"/>
      </colBreaks>
      <pageMargins left="0.25" right="0.25" top="1.22" bottom="0.5" header="0.5" footer="0.25"/>
      <pageSetup paperSize="5" orientation="landscape" horizontalDpi="4294967292" verticalDpi="4294967292" r:id="rId1"/>
      <headerFooter alignWithMargins="0">
        <oddHeader>&amp;L&amp;D  &amp;C&amp;"Arial,Bold"&amp;11City of Tacoma
Environmental Services 
Bid Tabulation</oddHeader>
        <oddFooter>&amp;L&amp;F&amp;CPAGE &amp;P OF &amp;N</oddFooter>
      </headerFooter>
    </customSheetView>
    <customSheetView guid="{6C9F869B-DA01-46AE-B135-8634C96FB0AB}" showPageBreaks="1" showGridLines="0" printArea="1">
      <pane ySplit="7" topLeftCell="A8" activePane="bottomLeft" state="frozen"/>
      <selection pane="bottomLeft" activeCell="B42" sqref="B42"/>
      <rowBreaks count="4" manualBreakCount="4">
        <brk id="38" max="11" man="1"/>
        <brk id="69" max="11" man="1"/>
        <brk id="103" max="11" man="1"/>
        <brk id="160" max="16383" man="1"/>
      </rowBreaks>
      <colBreaks count="1" manualBreakCount="1">
        <brk id="10" min="7" max="182" man="1"/>
      </colBreaks>
      <pageMargins left="0.25" right="0.25" top="1.22" bottom="0.5" header="0.5" footer="0.25"/>
      <pageSetup paperSize="5" orientation="landscape" horizontalDpi="4294967292" verticalDpi="4294967292" r:id="rId2"/>
      <headerFooter alignWithMargins="0">
        <oddHeader>&amp;L&amp;D  &amp;C&amp;"Arial,Bold"&amp;11City of Tacoma
Environmental Services 
Bid Tabulation</oddHeader>
        <oddFooter>&amp;L&amp;F&amp;CPAGE &amp;P OF &amp;N</oddFooter>
      </headerFooter>
    </customSheetView>
    <customSheetView guid="{3F6810F5-A81D-4539-AAEE-890E5370078E}" showGridLines="0">
      <pane ySplit="7" topLeftCell="A91" activePane="bottomLeft" state="frozen"/>
      <selection pane="bottomLeft" activeCell="D121" sqref="D121"/>
      <rowBreaks count="3" manualBreakCount="3">
        <brk id="38" max="11" man="1"/>
        <brk id="63" max="11" man="1"/>
        <brk id="120" max="16383" man="1"/>
      </rowBreaks>
      <colBreaks count="1" manualBreakCount="1">
        <brk id="10" min="7" max="182" man="1"/>
      </colBreaks>
      <pageMargins left="0.25" right="0.25" top="1.22" bottom="0.5" header="0.5" footer="0.25"/>
      <pageSetup paperSize="5" orientation="landscape" horizontalDpi="4294967292" verticalDpi="4294967292" r:id="rId3"/>
      <headerFooter alignWithMargins="0">
        <oddHeader>&amp;L&amp;D  &amp;C&amp;"Arial,Bold"&amp;11City of Tacoma
Environmental Services Department
Bid Tabulation</oddHeader>
        <oddFooter>&amp;L&amp;F&amp;CPAGE &amp;P OF &amp;N</oddFooter>
      </headerFooter>
    </customSheetView>
  </customSheetViews>
  <mergeCells count="6">
    <mergeCell ref="E6:F6"/>
    <mergeCell ref="E5:F5"/>
    <mergeCell ref="G5:H5"/>
    <mergeCell ref="G6:H6"/>
    <mergeCell ref="I5:J5"/>
    <mergeCell ref="I6:J6"/>
  </mergeCells>
  <phoneticPr fontId="7" type="noConversion"/>
  <printOptions gridLinesSet="0"/>
  <pageMargins left="0.25" right="0.25" top="1.22" bottom="0.5" header="0.5" footer="0.25"/>
  <pageSetup paperSize="5" scale="57" orientation="landscape" horizontalDpi="4294967292" verticalDpi="4294967292" r:id="rId4"/>
  <headerFooter alignWithMargins="0">
    <oddHeader>&amp;L&amp;D  &amp;C&amp;"Arial,Bold"&amp;11Tacoma Power
Transmission and Distribution 
Bid Tabulation</oddHeader>
    <oddFooter>&amp;L&amp;F&amp;CPAGE &amp;P OF &amp;N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BIDTAB</vt:lpstr>
      <vt:lpstr>Database</vt:lpstr>
      <vt:lpstr>BIDTAB!Print_Area</vt:lpstr>
      <vt:lpstr>BIDTAB!Print_Titles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Payment Documents</dc:title>
  <dc:creator>Andrews</dc:creator>
  <cp:lastModifiedBy>Wilson, Amber</cp:lastModifiedBy>
  <cp:lastPrinted>2020-03-06T16:00:24Z</cp:lastPrinted>
  <dcterms:created xsi:type="dcterms:W3CDTF">1997-08-07T20:37:26Z</dcterms:created>
  <dcterms:modified xsi:type="dcterms:W3CDTF">2024-08-22T20:29:33Z</dcterms:modified>
</cp:coreProperties>
</file>